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<sst xmlns="http://schemas.openxmlformats.org/spreadsheetml/2006/main" count="19" uniqueCount="17">
  <si>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Amplitude Móvel</t>
  </si>
  <si>
    <t>Umidade</t>
  </si>
  <si>
    <t>Lote</t>
  </si>
  <si>
    <t>-</t>
  </si>
  <si>
    <t>média</t>
  </si>
  <si>
    <t>1 Sigma</t>
  </si>
  <si>
    <t>2 Sigma</t>
  </si>
  <si>
    <t>3 Sigma</t>
  </si>
  <si>
    <t>Desvio padrao do processo 0,25</t>
  </si>
  <si>
    <t>LCS</t>
  </si>
  <si>
    <t>LES</t>
  </si>
  <si>
    <t>sssss222</t>
  </si>
  <si>
    <t>z</t>
  </si>
  <si>
    <t>11'2ewe</t>
  </si>
  <si>
    <t>E4</t>
  </si>
  <si>
    <t>qa21</t>
  </si>
  <si>
    <t>qa2w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</si>
</sst>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3"/>
          <c:w val="0.97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Plan1!$B$1</c:f>
              <c:strCache>
                <c:ptCount val="1"/>
                <c:pt idx="0">
                  <c:v>Umidade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Plan1!$B$2:$B$26</c:f>
              <c:numCache/>
            </c:numRef>
          </c:val>
          <c:smooth val="0"/>
        </c:ser>
        <c:ser>
          <c:idx val="2"/>
          <c:order val="1"/>
          <c:tx>
            <c:strRef>
              <c:f>Plan1!$C$1</c:f>
              <c:strCache>
                <c:ptCount val="1"/>
                <c:pt idx="0">
                  <c:v>Amplitude Móvel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Plan1!$C$3:$C$26</c:f>
              <c:numCache/>
            </c:numRef>
          </c:val>
          <c:smooth val="0"/>
        </c:ser>
        <c:ser>
          <c:idx val="0"/>
          <c:order val="2"/>
          <c:tx>
            <c:strRef>
              <c:f>Plan1!$D$1</c:f>
              <c:strCache>
                <c:ptCount val="1"/>
                <c:pt idx="0">
                  <c:v>média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Plan1!$D$2:$D$26</c:f>
              <c:numCache/>
            </c:numRef>
          </c:val>
          <c:smooth val="0"/>
        </c:ser>
        <c:ser>
          <c:idx val="3"/>
          <c:order val="3"/>
          <c:tx>
            <c:strRef>
              <c:f>Plan1!$E$1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Plan1!$E$2:$E$26</c:f>
              <c:numCache/>
            </c:numRef>
          </c:val>
          <c:smooth val="0"/>
        </c:ser>
        <c:ser>
          <c:idx val="4"/>
          <c:order val="4"/>
          <c:tx>
            <c:strRef>
              <c:f>Plan1!$F$1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Plan1!$F$2:$F$26</c:f>
              <c:numCache/>
            </c:numRef>
          </c:val>
          <c:smooth val="0"/>
        </c:ser>
        <c:ser>
          <c:idx val="5"/>
          <c:order val="5"/>
          <c:tx>
            <c:strRef>
              <c:f>Plan1!$G$1</c:f>
              <c:strCache>
                <c:ptCount val="1"/>
                <c:pt idx="0">
                  <c:v>3 Sigma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Plan1!$G$2:$G$26</c:f>
              <c:numCache/>
            </c:numRef>
          </c:val>
          <c:smooth val="0"/>
        </c:ser>
        <c:ser>
          <c:idx val="6"/>
          <c:order val="6"/>
          <c:tx>
            <c:strRef>
              <c:f>Plan1!$H$1</c:f>
              <c:strCache>
                <c:ptCount val="1"/>
                <c:pt idx="0">
                  <c:v>-1 Sigma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Plan1!$H$2:$H$26</c:f>
              <c:numCache/>
            </c:numRef>
          </c:val>
          <c:smooth val="0"/>
        </c:ser>
        <c:ser>
          <c:idx val="7"/>
          <c:order val="7"/>
          <c:tx>
            <c:strRef>
              <c:f>Plan1!$I$1</c:f>
              <c:strCache>
                <c:ptCount val="1"/>
                <c:pt idx="0">
                  <c:v>-2 Sigma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Plan1!$I$2:$I$26</c:f>
              <c:numCache/>
            </c:numRef>
          </c:val>
          <c:smooth val="0"/>
        </c:ser>
        <c:ser>
          <c:idx val="8"/>
          <c:order val="8"/>
          <c:tx>
            <c:strRef>
              <c:f>Plan1!$J$1</c:f>
              <c:strCache>
                <c:ptCount val="1"/>
                <c:pt idx="0">
                  <c:v>-3 Sigma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Plan1!$J$2:$J$26</c:f>
              <c:numCache/>
            </c:numRef>
          </c:val>
          <c:smooth val="0"/>
        </c:ser>
        <c:ser>
          <c:idx val="9"/>
          <c:order val="9"/>
          <c:tx>
            <c:strRef>
              <c:f>Plan1!$K$1</c:f>
              <c:strCache>
                <c:ptCount val="1"/>
                <c:pt idx="0">
                  <c:v>LES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Plan1!$K$2:$K$26</c:f>
              <c:numCache/>
            </c:numRef>
          </c:val>
          <c:smooth val="0"/>
        </c:ser>
        <c:ser>
          <c:idx val="10"/>
          <c:order val="10"/>
          <c:tx>
            <c:strRef>
              <c:f>Plan1!$L$1</c:f>
              <c:strCache>
                <c:ptCount val="1"/>
                <c:pt idx="0">
                  <c:v>LCS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Plan1!$L$2:$L$26</c:f>
              <c:numCache/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94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3625"/>
          <c:w val="0.908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114300</xdr:rowOff>
    </xdr:from>
    <xdr:to>
      <xdr:col>27</xdr:col>
      <xdr:colOff>133350</xdr:colOff>
      <xdr:row>26</xdr:row>
      <xdr:rowOff>0</xdr:rowOff>
    </xdr:to>
    <xdr:graphicFrame>
      <xdr:nvGraphicFramePr>
        <xdr:cNvPr id="1" name="Gráfico 1"/>
        <xdr:cNvGraphicFramePr/>
      </xdr:nvGraphicFramePr>
      <xdr:xfrm>
        <a:off x="8296275" y="114300"/>
        <a:ext cx="87820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C1">
      <selection activeCell="M3" sqref="M3"/>
    </sheetView>
  </sheetViews>
  <sheetFormatPr defaultColWidth="9.140625" defaultRowHeight="12.75"/>
  <cols>
    <col min="3" max="3" width="16.421875" style="0" bestFit="1" customWidth="1"/>
  </cols>
  <sheetData>
    <row r="1" spans="1:12" ht="13.5" thickBot="1">
      <c r="A1" s="1" t="s">
        <v>2</v>
      </c>
      <c r="B1" s="1" t="s">
        <v>1</v>
      </c>
      <c r="C1" s="1" t="s">
        <v>0</v>
      </c>
      <c r="D1" s="5" t="s">
        <v>4</v>
      </c>
      <c r="E1" s="5" t="s">
        <v>5</v>
      </c>
      <c r="F1" s="5" t="s">
        <v>6</v>
      </c>
      <c r="G1" s="5" t="s">
        <v>7</v>
      </c>
      <c r="H1" s="5" t="str">
        <f>"-1 Sigma"</f>
        <v>-1 Sigma</v>
      </c>
      <c r="I1" s="5" t="str">
        <f>"-2 Sigma"</f>
        <v>-2 Sigma</v>
      </c>
      <c r="J1" s="5" t="str">
        <f>"-3 Sigma"</f>
        <v>-3 Sigma</v>
      </c>
      <c r="K1" t="s">
        <v>10</v>
      </c>
      <c r="L1" t="s">
        <v>9</v>
      </c>
    </row>
    <row r="2" spans="1:12" ht="12.75">
      <c r="A2" s="2">
        <v>1</v>
      </c>
      <c r="B2" s="2">
        <v>3.2</v>
      </c>
      <c r="C2" s="2" t="s">
        <v>3</v>
      </c>
      <c r="D2">
        <f>AVERAGE(B2:B26)</f>
        <v>3.0468</v>
      </c>
      <c r="E2">
        <f>$D$2+0.25</f>
        <v>3.2968</v>
      </c>
      <c r="F2">
        <f>$D$2+0.5</f>
        <v>3.5468</v>
      </c>
      <c r="G2">
        <f>$D$2+0.75</f>
        <v>3.7968</v>
      </c>
      <c r="H2">
        <f>$D$2-0.25</f>
        <v>2.7968</v>
      </c>
      <c r="I2">
        <f>$D$2-0.5</f>
        <v>2.5468</v>
      </c>
      <c r="J2">
        <f>$D$2-0.75</f>
        <v>2.2968</v>
      </c>
      <c r="K2">
        <v>5</v>
      </c>
      <c r="L2">
        <f>$C$27*3.27</f>
        <v>1.3347545454545453</v>
      </c>
    </row>
    <row r="3" spans="1:12" ht="12.75">
      <c r="A3" s="3">
        <v>2</v>
      </c>
      <c r="B3" s="3">
        <v>3.1</v>
      </c>
      <c r="C3" s="3">
        <f>ABS((B2-B3))</f>
        <v>0.10000000000000009</v>
      </c>
      <c r="D3">
        <f>D2</f>
        <v>3.0468</v>
      </c>
      <c r="E3">
        <f>E2</f>
        <v>3.2968</v>
      </c>
      <c r="F3">
        <f aca="true" t="shared" si="0" ref="F3:J18">F2</f>
        <v>3.5468</v>
      </c>
      <c r="G3">
        <f t="shared" si="0"/>
        <v>3.7968</v>
      </c>
      <c r="H3">
        <f t="shared" si="0"/>
        <v>2.7968</v>
      </c>
      <c r="I3">
        <f t="shared" si="0"/>
        <v>2.5468</v>
      </c>
      <c r="J3">
        <f t="shared" si="0"/>
        <v>2.2968</v>
      </c>
      <c r="K3">
        <v>5</v>
      </c>
      <c r="L3">
        <f aca="true" t="shared" si="1" ref="L3:L26">$C$27*3.27</f>
        <v>1.3347545454545453</v>
      </c>
    </row>
    <row r="4" spans="1:12" ht="12.75">
      <c r="A4" s="3">
        <v>3</v>
      </c>
      <c r="B4" s="3">
        <v>2.9</v>
      </c>
      <c r="C4" s="3">
        <f aca="true" t="shared" si="2" ref="C4:C26">ABS((B3-B4))</f>
        <v>0.20000000000000018</v>
      </c>
      <c r="D4">
        <f aca="true" t="shared" si="3" ref="D4:D26">D3</f>
        <v>3.0468</v>
      </c>
      <c r="E4">
        <f aca="true" t="shared" si="4" ref="E4:E26">E3</f>
        <v>3.2968</v>
      </c>
      <c r="F4">
        <f t="shared" si="0"/>
        <v>3.5468</v>
      </c>
      <c r="G4">
        <f t="shared" si="0"/>
        <v>3.7968</v>
      </c>
      <c r="H4">
        <f t="shared" si="0"/>
        <v>2.7968</v>
      </c>
      <c r="I4">
        <f t="shared" si="0"/>
        <v>2.5468</v>
      </c>
      <c r="J4">
        <f t="shared" si="0"/>
        <v>2.2968</v>
      </c>
      <c r="K4">
        <v>5</v>
      </c>
      <c r="L4">
        <f t="shared" si="1"/>
        <v>1.3347545454545453</v>
      </c>
    </row>
    <row r="5" spans="1:12" ht="12.75">
      <c r="A5" s="3">
        <v>4</v>
      </c>
      <c r="B5" s="3">
        <v>3.2</v>
      </c>
      <c r="C5" s="3">
        <f t="shared" si="2"/>
        <v>0.30000000000000027</v>
      </c>
      <c r="D5">
        <f t="shared" si="3"/>
        <v>3.0468</v>
      </c>
      <c r="E5">
        <f t="shared" si="4"/>
        <v>3.2968</v>
      </c>
      <c r="F5">
        <f t="shared" si="0"/>
        <v>3.5468</v>
      </c>
      <c r="G5">
        <f t="shared" si="0"/>
        <v>3.7968</v>
      </c>
      <c r="H5">
        <f t="shared" si="0"/>
        <v>2.7968</v>
      </c>
      <c r="I5">
        <f t="shared" si="0"/>
        <v>2.5468</v>
      </c>
      <c r="J5">
        <f t="shared" si="0"/>
        <v>2.2968</v>
      </c>
      <c r="K5">
        <v>5</v>
      </c>
      <c r="L5">
        <f t="shared" si="1"/>
        <v>1.3347545454545453</v>
      </c>
    </row>
    <row r="6" spans="1:12" ht="12.75">
      <c r="A6" s="3">
        <v>5</v>
      </c>
      <c r="B6" s="3">
        <v>2.8</v>
      </c>
      <c r="C6" s="3">
        <f t="shared" si="2"/>
        <v>0.40000000000000036</v>
      </c>
      <c r="D6">
        <f t="shared" si="3"/>
        <v>3.0468</v>
      </c>
      <c r="E6">
        <f t="shared" si="4"/>
        <v>3.2968</v>
      </c>
      <c r="F6">
        <f t="shared" si="0"/>
        <v>3.5468</v>
      </c>
      <c r="G6">
        <f t="shared" si="0"/>
        <v>3.7968</v>
      </c>
      <c r="H6">
        <f t="shared" si="0"/>
        <v>2.7968</v>
      </c>
      <c r="I6">
        <f t="shared" si="0"/>
        <v>2.5468</v>
      </c>
      <c r="J6">
        <f t="shared" si="0"/>
        <v>2.2968</v>
      </c>
      <c r="K6">
        <v>5</v>
      </c>
      <c r="L6">
        <f t="shared" si="1"/>
        <v>1.3347545454545453</v>
      </c>
    </row>
    <row r="7" spans="1:12" ht="12.75">
      <c r="A7" s="3">
        <v>6</v>
      </c>
      <c r="B7" s="3">
        <v>3.2</v>
      </c>
      <c r="C7" s="3">
        <f t="shared" si="2"/>
        <v>0.40000000000000036</v>
      </c>
      <c r="D7">
        <f t="shared" si="3"/>
        <v>3.0468</v>
      </c>
      <c r="E7">
        <f t="shared" si="4"/>
        <v>3.2968</v>
      </c>
      <c r="F7">
        <f t="shared" si="0"/>
        <v>3.5468</v>
      </c>
      <c r="G7">
        <f t="shared" si="0"/>
        <v>3.7968</v>
      </c>
      <c r="H7">
        <f t="shared" si="0"/>
        <v>2.7968</v>
      </c>
      <c r="I7">
        <f t="shared" si="0"/>
        <v>2.5468</v>
      </c>
      <c r="J7">
        <f t="shared" si="0"/>
        <v>2.2968</v>
      </c>
      <c r="K7">
        <v>5</v>
      </c>
      <c r="L7">
        <f t="shared" si="1"/>
        <v>1.3347545454545453</v>
      </c>
    </row>
    <row r="8" spans="1:12" ht="12.75">
      <c r="A8" s="3">
        <v>7</v>
      </c>
      <c r="B8" s="3">
        <v>2</v>
      </c>
      <c r="C8" s="3">
        <f t="shared" si="2"/>
        <v>1.2000000000000002</v>
      </c>
      <c r="D8">
        <f t="shared" si="3"/>
        <v>3.0468</v>
      </c>
      <c r="E8">
        <f t="shared" si="4"/>
        <v>3.2968</v>
      </c>
      <c r="F8">
        <f t="shared" si="0"/>
        <v>3.5468</v>
      </c>
      <c r="G8">
        <f t="shared" si="0"/>
        <v>3.7968</v>
      </c>
      <c r="H8">
        <f t="shared" si="0"/>
        <v>2.7968</v>
      </c>
      <c r="I8">
        <f t="shared" si="0"/>
        <v>2.5468</v>
      </c>
      <c r="J8">
        <f t="shared" si="0"/>
        <v>2.2968</v>
      </c>
      <c r="K8">
        <v>5</v>
      </c>
      <c r="L8">
        <f t="shared" si="1"/>
        <v>1.3347545454545453</v>
      </c>
    </row>
    <row r="9" spans="1:12" ht="12.75">
      <c r="A9" s="3">
        <v>8</v>
      </c>
      <c r="B9" s="3">
        <v>2.5</v>
      </c>
      <c r="C9" s="3">
        <f t="shared" si="2"/>
        <v>0.5</v>
      </c>
      <c r="D9">
        <f t="shared" si="3"/>
        <v>3.0468</v>
      </c>
      <c r="E9">
        <f t="shared" si="4"/>
        <v>3.2968</v>
      </c>
      <c r="F9">
        <f t="shared" si="0"/>
        <v>3.5468</v>
      </c>
      <c r="G9">
        <f t="shared" si="0"/>
        <v>3.7968</v>
      </c>
      <c r="H9">
        <f t="shared" si="0"/>
        <v>2.7968</v>
      </c>
      <c r="I9">
        <f t="shared" si="0"/>
        <v>2.5468</v>
      </c>
      <c r="J9">
        <f t="shared" si="0"/>
        <v>2.2968</v>
      </c>
      <c r="K9">
        <v>5</v>
      </c>
      <c r="L9">
        <f t="shared" si="1"/>
        <v>1.3347545454545453</v>
      </c>
    </row>
    <row r="10" spans="1:12" ht="12.75">
      <c r="A10" s="3">
        <v>9</v>
      </c>
      <c r="B10" s="3">
        <v>3.3</v>
      </c>
      <c r="C10" s="3">
        <f t="shared" si="2"/>
        <v>0.7999999999999998</v>
      </c>
      <c r="D10">
        <f t="shared" si="3"/>
        <v>3.0468</v>
      </c>
      <c r="E10">
        <f t="shared" si="4"/>
        <v>3.2968</v>
      </c>
      <c r="F10">
        <f t="shared" si="0"/>
        <v>3.5468</v>
      </c>
      <c r="G10">
        <f t="shared" si="0"/>
        <v>3.7968</v>
      </c>
      <c r="H10">
        <f t="shared" si="0"/>
        <v>2.7968</v>
      </c>
      <c r="I10">
        <f t="shared" si="0"/>
        <v>2.5468</v>
      </c>
      <c r="J10">
        <f t="shared" si="0"/>
        <v>2.2968</v>
      </c>
      <c r="K10">
        <v>5</v>
      </c>
      <c r="L10">
        <f t="shared" si="1"/>
        <v>1.3347545454545453</v>
      </c>
    </row>
    <row r="11" spans="1:12" ht="12.75">
      <c r="A11" s="3">
        <v>10</v>
      </c>
      <c r="B11" s="3">
        <v>2.8</v>
      </c>
      <c r="C11" s="3">
        <f t="shared" si="2"/>
        <v>0.5</v>
      </c>
      <c r="D11">
        <f t="shared" si="3"/>
        <v>3.0468</v>
      </c>
      <c r="E11">
        <f t="shared" si="4"/>
        <v>3.2968</v>
      </c>
      <c r="F11">
        <f t="shared" si="0"/>
        <v>3.5468</v>
      </c>
      <c r="G11">
        <f t="shared" si="0"/>
        <v>3.7968</v>
      </c>
      <c r="H11">
        <f t="shared" si="0"/>
        <v>2.7968</v>
      </c>
      <c r="I11">
        <f t="shared" si="0"/>
        <v>2.5468</v>
      </c>
      <c r="J11">
        <f t="shared" si="0"/>
        <v>2.2968</v>
      </c>
      <c r="K11">
        <v>5</v>
      </c>
      <c r="L11">
        <f t="shared" si="1"/>
        <v>1.3347545454545453</v>
      </c>
    </row>
    <row r="12" spans="1:12" ht="12.75">
      <c r="A12" s="3">
        <v>11</v>
      </c>
      <c r="B12" s="3">
        <v>3.3</v>
      </c>
      <c r="C12" s="3">
        <f t="shared" si="2"/>
        <v>0.5</v>
      </c>
      <c r="D12">
        <f t="shared" si="3"/>
        <v>3.0468</v>
      </c>
      <c r="E12">
        <f t="shared" si="4"/>
        <v>3.2968</v>
      </c>
      <c r="F12">
        <f t="shared" si="0"/>
        <v>3.5468</v>
      </c>
      <c r="G12">
        <f t="shared" si="0"/>
        <v>3.7968</v>
      </c>
      <c r="H12">
        <f t="shared" si="0"/>
        <v>2.7968</v>
      </c>
      <c r="I12">
        <f t="shared" si="0"/>
        <v>2.5468</v>
      </c>
      <c r="J12">
        <f t="shared" si="0"/>
        <v>2.2968</v>
      </c>
      <c r="K12">
        <v>5</v>
      </c>
      <c r="L12">
        <f t="shared" si="1"/>
        <v>1.3347545454545453</v>
      </c>
    </row>
    <row r="13" spans="1:12" ht="12.75">
      <c r="A13" s="3">
        <v>12</v>
      </c>
      <c r="B13" s="3">
        <v>3</v>
      </c>
      <c r="C13" s="3">
        <f t="shared" si="2"/>
        <v>0.2999999999999998</v>
      </c>
      <c r="D13">
        <f t="shared" si="3"/>
        <v>3.0468</v>
      </c>
      <c r="E13">
        <f t="shared" si="4"/>
        <v>3.2968</v>
      </c>
      <c r="F13">
        <f t="shared" si="0"/>
        <v>3.5468</v>
      </c>
      <c r="G13">
        <f t="shared" si="0"/>
        <v>3.7968</v>
      </c>
      <c r="H13">
        <f t="shared" si="0"/>
        <v>2.7968</v>
      </c>
      <c r="I13">
        <f t="shared" si="0"/>
        <v>2.5468</v>
      </c>
      <c r="J13">
        <f t="shared" si="0"/>
        <v>2.2968</v>
      </c>
      <c r="K13">
        <v>5</v>
      </c>
      <c r="L13">
        <f t="shared" si="1"/>
        <v>1.3347545454545453</v>
      </c>
    </row>
    <row r="14" spans="1:12" ht="12.75">
      <c r="A14" s="3">
        <v>13</v>
      </c>
      <c r="B14" s="3">
        <v>3.3</v>
      </c>
      <c r="C14" s="3">
        <f t="shared" si="2"/>
        <v>0.2999999999999998</v>
      </c>
      <c r="D14">
        <f t="shared" si="3"/>
        <v>3.0468</v>
      </c>
      <c r="E14">
        <f t="shared" si="4"/>
        <v>3.2968</v>
      </c>
      <c r="F14">
        <f t="shared" si="0"/>
        <v>3.5468</v>
      </c>
      <c r="G14">
        <f t="shared" si="0"/>
        <v>3.7968</v>
      </c>
      <c r="H14">
        <f t="shared" si="0"/>
        <v>2.7968</v>
      </c>
      <c r="I14">
        <f t="shared" si="0"/>
        <v>2.5468</v>
      </c>
      <c r="J14">
        <f t="shared" si="0"/>
        <v>2.2968</v>
      </c>
      <c r="K14">
        <v>5</v>
      </c>
      <c r="L14">
        <f t="shared" si="1"/>
        <v>1.3347545454545453</v>
      </c>
    </row>
    <row r="15" spans="1:12" ht="12.75">
      <c r="A15" s="3">
        <v>14</v>
      </c>
      <c r="B15" s="3">
        <v>3.26</v>
      </c>
      <c r="C15" s="3">
        <f t="shared" si="2"/>
        <v>0.040000000000000036</v>
      </c>
      <c r="D15">
        <f t="shared" si="3"/>
        <v>3.0468</v>
      </c>
      <c r="E15">
        <f t="shared" si="4"/>
        <v>3.2968</v>
      </c>
      <c r="F15">
        <f t="shared" si="0"/>
        <v>3.5468</v>
      </c>
      <c r="G15">
        <f t="shared" si="0"/>
        <v>3.7968</v>
      </c>
      <c r="H15">
        <f t="shared" si="0"/>
        <v>2.7968</v>
      </c>
      <c r="I15">
        <f t="shared" si="0"/>
        <v>2.5468</v>
      </c>
      <c r="J15">
        <f t="shared" si="0"/>
        <v>2.2968</v>
      </c>
      <c r="K15">
        <v>5</v>
      </c>
      <c r="L15">
        <f t="shared" si="1"/>
        <v>1.3347545454545453</v>
      </c>
    </row>
    <row r="16" spans="1:12" ht="12.75">
      <c r="A16" s="3">
        <v>15</v>
      </c>
      <c r="B16" s="3">
        <v>2.6</v>
      </c>
      <c r="C16" s="3">
        <f t="shared" si="2"/>
        <v>0.6599999999999997</v>
      </c>
      <c r="D16">
        <f t="shared" si="3"/>
        <v>3.0468</v>
      </c>
      <c r="E16">
        <f t="shared" si="4"/>
        <v>3.2968</v>
      </c>
      <c r="F16">
        <f t="shared" si="0"/>
        <v>3.5468</v>
      </c>
      <c r="G16">
        <f t="shared" si="0"/>
        <v>3.7968</v>
      </c>
      <c r="H16">
        <f t="shared" si="0"/>
        <v>2.7968</v>
      </c>
      <c r="I16">
        <f t="shared" si="0"/>
        <v>2.5468</v>
      </c>
      <c r="J16">
        <f t="shared" si="0"/>
        <v>2.2968</v>
      </c>
      <c r="K16">
        <v>5</v>
      </c>
      <c r="L16">
        <f t="shared" si="1"/>
        <v>1.3347545454545453</v>
      </c>
    </row>
    <row r="17" spans="1:12" ht="12.75">
      <c r="A17" s="3">
        <v>16</v>
      </c>
      <c r="B17" s="3">
        <v>3.1</v>
      </c>
      <c r="C17" s="3">
        <f t="shared" si="2"/>
        <v>0.5</v>
      </c>
      <c r="D17">
        <f t="shared" si="3"/>
        <v>3.0468</v>
      </c>
      <c r="E17">
        <f t="shared" si="4"/>
        <v>3.2968</v>
      </c>
      <c r="F17">
        <f t="shared" si="0"/>
        <v>3.5468</v>
      </c>
      <c r="G17">
        <f t="shared" si="0"/>
        <v>3.7968</v>
      </c>
      <c r="H17">
        <f t="shared" si="0"/>
        <v>2.7968</v>
      </c>
      <c r="I17">
        <f t="shared" si="0"/>
        <v>2.5468</v>
      </c>
      <c r="J17">
        <f t="shared" si="0"/>
        <v>2.2968</v>
      </c>
      <c r="K17">
        <v>5</v>
      </c>
      <c r="L17">
        <f t="shared" si="1"/>
        <v>1.3347545454545453</v>
      </c>
    </row>
    <row r="18" spans="1:12" ht="12.75">
      <c r="A18" s="3">
        <v>17</v>
      </c>
      <c r="B18" s="3">
        <v>3.3</v>
      </c>
      <c r="C18" s="3">
        <f t="shared" si="2"/>
        <v>0.19999999999999973</v>
      </c>
      <c r="D18">
        <f t="shared" si="3"/>
        <v>3.0468</v>
      </c>
      <c r="E18">
        <f t="shared" si="4"/>
        <v>3.2968</v>
      </c>
      <c r="F18">
        <f t="shared" si="0"/>
        <v>3.5468</v>
      </c>
      <c r="G18">
        <f t="shared" si="0"/>
        <v>3.7968</v>
      </c>
      <c r="H18">
        <f t="shared" si="0"/>
        <v>2.7968</v>
      </c>
      <c r="I18">
        <f t="shared" si="0"/>
        <v>2.5468</v>
      </c>
      <c r="J18">
        <f t="shared" si="0"/>
        <v>2.2968</v>
      </c>
      <c r="K18">
        <v>5</v>
      </c>
      <c r="L18">
        <f t="shared" si="1"/>
        <v>1.3347545454545453</v>
      </c>
    </row>
    <row r="19" spans="1:12" ht="12.75">
      <c r="A19" s="3">
        <v>18</v>
      </c>
      <c r="B19" s="3">
        <v>3.1</v>
      </c>
      <c r="C19" s="3" t="s">
        <v>11</v>
      </c>
      <c r="D19">
        <f t="shared" si="3"/>
        <v>3.0468</v>
      </c>
      <c r="E19">
        <f t="shared" si="4"/>
        <v>3.2968</v>
      </c>
      <c r="F19">
        <f aca="true" t="shared" si="5" ref="F19:F26">F18</f>
        <v>3.5468</v>
      </c>
      <c r="G19">
        <f aca="true" t="shared" si="6" ref="G19:G26">G18</f>
        <v>3.7968</v>
      </c>
      <c r="H19">
        <f aca="true" t="shared" si="7" ref="H19:H26">H18</f>
        <v>2.7968</v>
      </c>
      <c r="I19">
        <f aca="true" t="shared" si="8" ref="I19:I26">I18</f>
        <v>2.5468</v>
      </c>
      <c r="J19">
        <f aca="true" t="shared" si="9" ref="J19:J26">J18</f>
        <v>2.2968</v>
      </c>
      <c r="K19">
        <v>5</v>
      </c>
      <c r="L19">
        <f t="shared" si="1"/>
        <v>1.3347545454545453</v>
      </c>
    </row>
    <row r="20" spans="1:12" ht="12.75">
      <c r="A20" s="3">
        <v>19</v>
      </c>
      <c r="B20" s="3">
        <v>2.81</v>
      </c>
      <c r="C20" s="3">
        <f t="shared" si="2"/>
        <v>0.29000000000000004</v>
      </c>
      <c r="D20">
        <f t="shared" si="3"/>
        <v>3.0468</v>
      </c>
      <c r="E20">
        <f t="shared" si="4"/>
        <v>3.2968</v>
      </c>
      <c r="F20">
        <f t="shared" si="5"/>
        <v>3.5468</v>
      </c>
      <c r="G20">
        <f t="shared" si="6"/>
        <v>3.7968</v>
      </c>
      <c r="H20">
        <f t="shared" si="7"/>
        <v>2.7968</v>
      </c>
      <c r="I20">
        <f t="shared" si="8"/>
        <v>2.5468</v>
      </c>
      <c r="J20">
        <f t="shared" si="9"/>
        <v>2.2968</v>
      </c>
      <c r="K20">
        <v>5</v>
      </c>
      <c r="L20">
        <f t="shared" si="1"/>
        <v>1.3347545454545453</v>
      </c>
    </row>
    <row r="21" spans="1:12" ht="12.75">
      <c r="A21" s="3">
        <v>20</v>
      </c>
      <c r="B21" s="3">
        <v>3.3</v>
      </c>
      <c r="C21" s="3">
        <f t="shared" si="2"/>
        <v>0.48999999999999977</v>
      </c>
      <c r="D21">
        <f t="shared" si="3"/>
        <v>3.0468</v>
      </c>
      <c r="E21">
        <f t="shared" si="4"/>
        <v>3.2968</v>
      </c>
      <c r="F21">
        <f t="shared" si="5"/>
        <v>3.5468</v>
      </c>
      <c r="G21">
        <f t="shared" si="6"/>
        <v>3.7968</v>
      </c>
      <c r="H21">
        <f t="shared" si="7"/>
        <v>2.7968</v>
      </c>
      <c r="I21">
        <f t="shared" si="8"/>
        <v>2.5468</v>
      </c>
      <c r="J21">
        <f t="shared" si="9"/>
        <v>2.2968</v>
      </c>
      <c r="K21">
        <v>5</v>
      </c>
      <c r="L21">
        <f t="shared" si="1"/>
        <v>1.3347545454545453</v>
      </c>
    </row>
    <row r="22" spans="1:12" ht="12.75">
      <c r="A22" s="3">
        <v>21</v>
      </c>
      <c r="B22" s="3">
        <v>3.5</v>
      </c>
      <c r="C22" s="3" t="s">
        <v>12</v>
      </c>
      <c r="D22" t="s">
        <v>13</v>
      </c>
      <c r="E22">
        <f t="shared" si="4"/>
        <v>3.2968</v>
      </c>
      <c r="F22">
        <f t="shared" si="5"/>
        <v>3.5468</v>
      </c>
      <c r="G22">
        <f t="shared" si="6"/>
        <v>3.7968</v>
      </c>
      <c r="H22">
        <f t="shared" si="7"/>
        <v>2.7968</v>
      </c>
      <c r="I22" t="s">
        <v>14</v>
      </c>
      <c r="J22" t="s">
        <v>15</v>
      </c>
      <c r="K22" t="s">
        <v>16</v>
      </c>
      <c r="L22">
        <f t="shared" si="1"/>
        <v>1.3347545454545453</v>
      </c>
    </row>
    <row r="23" spans="1:12" ht="12.75">
      <c r="A23" s="3">
        <v>22</v>
      </c>
      <c r="B23" s="3">
        <v>3</v>
      </c>
      <c r="C23" s="3">
        <f t="shared" si="2"/>
        <v>0.5</v>
      </c>
      <c r="D23" t="str">
        <f t="shared" si="3"/>
        <v>11'2ewe</v>
      </c>
      <c r="E23">
        <f t="shared" si="4"/>
        <v>3.2968</v>
      </c>
      <c r="F23">
        <f t="shared" si="5"/>
        <v>3.5468</v>
      </c>
      <c r="G23">
        <f t="shared" si="6"/>
        <v>3.7968</v>
      </c>
      <c r="H23">
        <f t="shared" si="7"/>
        <v>2.7968</v>
      </c>
      <c r="I23" t="str">
        <f t="shared" si="8"/>
        <v>E4</v>
      </c>
      <c r="J23" t="str">
        <f t="shared" si="9"/>
        <v>qa21</v>
      </c>
      <c r="K23">
        <v>5</v>
      </c>
      <c r="L23">
        <f t="shared" si="1"/>
        <v>1.3347545454545453</v>
      </c>
    </row>
    <row r="24" spans="1:12" ht="12.75">
      <c r="A24" s="3">
        <v>23</v>
      </c>
      <c r="B24" s="3">
        <v>3.2</v>
      </c>
      <c r="C24" s="3">
        <f t="shared" si="2"/>
        <v>0.20000000000000018</v>
      </c>
      <c r="D24" t="str">
        <f t="shared" si="3"/>
        <v>11'2ewe</v>
      </c>
      <c r="E24">
        <f t="shared" si="4"/>
        <v>3.2968</v>
      </c>
      <c r="F24">
        <f t="shared" si="5"/>
        <v>3.5468</v>
      </c>
      <c r="G24">
        <f t="shared" si="6"/>
        <v>3.7968</v>
      </c>
      <c r="H24">
        <f t="shared" si="7"/>
        <v>2.7968</v>
      </c>
      <c r="I24" t="str">
        <f t="shared" si="8"/>
        <v>E4</v>
      </c>
      <c r="J24" t="str">
        <f t="shared" si="9"/>
        <v>qa21</v>
      </c>
      <c r="K24">
        <v>5</v>
      </c>
      <c r="L24">
        <f t="shared" si="1"/>
        <v>1.3347545454545453</v>
      </c>
    </row>
    <row r="25" spans="1:12" ht="12.75">
      <c r="A25" s="3">
        <v>24</v>
      </c>
      <c r="B25" s="3">
        <v>3.4</v>
      </c>
      <c r="C25" s="3">
        <f t="shared" si="2"/>
        <v>0.19999999999999973</v>
      </c>
      <c r="D25" t="str">
        <f t="shared" si="3"/>
        <v>11'2ewe</v>
      </c>
      <c r="E25">
        <f t="shared" si="4"/>
        <v>3.2968</v>
      </c>
      <c r="F25">
        <f t="shared" si="5"/>
        <v>3.5468</v>
      </c>
      <c r="G25">
        <f t="shared" si="6"/>
        <v>3.7968</v>
      </c>
      <c r="H25">
        <f t="shared" si="7"/>
        <v>2.7968</v>
      </c>
      <c r="I25" t="str">
        <f t="shared" si="8"/>
        <v>E4</v>
      </c>
      <c r="J25" t="str">
        <f t="shared" si="9"/>
        <v>qa21</v>
      </c>
      <c r="K25">
        <v>5</v>
      </c>
      <c r="L25">
        <f t="shared" si="1"/>
        <v>1.3347545454545453</v>
      </c>
    </row>
    <row r="26" spans="1:12" ht="13.5" thickBot="1">
      <c r="A26" s="4">
        <v>25</v>
      </c>
      <c r="B26" s="4">
        <v>3</v>
      </c>
      <c r="C26" s="3">
        <f t="shared" si="2"/>
        <v>0.3999999999999999</v>
      </c>
      <c r="D26" t="str">
        <f t="shared" si="3"/>
        <v>11'2ewe</v>
      </c>
      <c r="E26">
        <f t="shared" si="4"/>
        <v>3.2968</v>
      </c>
      <c r="F26">
        <f t="shared" si="5"/>
        <v>3.5468</v>
      </c>
      <c r="G26">
        <f t="shared" si="6"/>
        <v>3.7968</v>
      </c>
      <c r="H26">
        <f t="shared" si="7"/>
        <v>2.7968</v>
      </c>
      <c r="I26" t="str">
        <f t="shared" si="8"/>
        <v>E4</v>
      </c>
      <c r="J26" t="str">
        <f t="shared" si="9"/>
        <v>qa21</v>
      </c>
      <c r="K26">
        <v>5</v>
      </c>
      <c r="L26">
        <f t="shared" si="1"/>
        <v>1.3347545454545453</v>
      </c>
    </row>
    <row r="27" ht="12.75">
      <c r="C27" s="6">
        <f>AVERAGE(C3:C26)</f>
        <v>0.40818181818181815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01" zoomScaleNormal="101" zoomScalePageLayoutView="0" workbookViewId="0" topLeftCell="A1">
      <selection activeCell="C4" sqref="C4"/>
    </sheetView>
  </sheetViews>
  <sheetFormatPr defaultColWidth="9.140625" defaultRowHeight="12.75"/>
  <sheetData>
    <row r="1" spans="1:2" ht="13.5" thickBot="1">
      <c r="A1" s="1" t="s">
        <v>2</v>
      </c>
      <c r="B1" s="1" t="s">
        <v>1</v>
      </c>
    </row>
    <row r="2" spans="1:3" ht="12.75">
      <c r="A2" s="2">
        <v>1</v>
      </c>
      <c r="B2" s="2">
        <v>3.2</v>
      </c>
      <c r="C2" t="s">
        <v>8</v>
      </c>
    </row>
    <row r="3" spans="1:2" ht="12.75">
      <c r="A3" s="3">
        <v>2</v>
      </c>
      <c r="B3" s="3">
        <v>3.1</v>
      </c>
    </row>
    <row r="4" spans="1:2" ht="12.75">
      <c r="A4" s="3">
        <v>3</v>
      </c>
      <c r="B4" s="3">
        <v>2.9</v>
      </c>
    </row>
    <row r="5" spans="1:2" ht="12.75">
      <c r="A5" s="3">
        <v>4</v>
      </c>
      <c r="B5" s="3">
        <v>3.2</v>
      </c>
    </row>
    <row r="6" spans="1:2" ht="12.75">
      <c r="A6" s="3">
        <v>5</v>
      </c>
      <c r="B6" s="3">
        <v>2.8</v>
      </c>
    </row>
    <row r="7" spans="1:2" ht="12.75">
      <c r="A7" s="3">
        <v>6</v>
      </c>
      <c r="B7" s="3">
        <v>3.2</v>
      </c>
    </row>
    <row r="8" spans="1:2" ht="12.75">
      <c r="A8" s="3">
        <v>7</v>
      </c>
      <c r="B8" s="3">
        <v>2</v>
      </c>
    </row>
    <row r="9" spans="1:2" ht="12.75">
      <c r="A9" s="3">
        <v>8</v>
      </c>
      <c r="B9" s="3">
        <v>2.5</v>
      </c>
    </row>
    <row r="10" spans="1:2" ht="12.75">
      <c r="A10" s="3">
        <v>9</v>
      </c>
      <c r="B10" s="3">
        <v>3.3</v>
      </c>
    </row>
    <row r="11" spans="1:2" ht="12.75">
      <c r="A11" s="3">
        <v>10</v>
      </c>
      <c r="B11" s="3">
        <v>2.8</v>
      </c>
    </row>
    <row r="12" spans="1:2" ht="12.75">
      <c r="A12" s="3">
        <v>11</v>
      </c>
      <c r="B12" s="3">
        <v>3.3</v>
      </c>
    </row>
    <row r="13" spans="1:2" ht="12.75">
      <c r="A13" s="3">
        <v>12</v>
      </c>
      <c r="B13" s="3">
        <v>3</v>
      </c>
    </row>
    <row r="14" spans="1:2" ht="12.75">
      <c r="A14" s="3">
        <v>13</v>
      </c>
      <c r="B14" s="3">
        <v>3.3</v>
      </c>
    </row>
    <row r="15" spans="1:2" ht="12.75">
      <c r="A15" s="3">
        <v>14</v>
      </c>
      <c r="B15" s="3">
        <v>3.26</v>
      </c>
    </row>
    <row r="16" spans="1:2" ht="12.75">
      <c r="A16" s="3">
        <v>15</v>
      </c>
      <c r="B16" s="3">
        <v>2.6</v>
      </c>
    </row>
    <row r="17" spans="1:2" ht="12.75">
      <c r="A17" s="3">
        <v>16</v>
      </c>
      <c r="B17" s="3">
        <v>3.1</v>
      </c>
    </row>
    <row r="18" spans="1:2" ht="12.75">
      <c r="A18" s="3">
        <v>17</v>
      </c>
      <c r="B18" s="3">
        <v>3.3</v>
      </c>
    </row>
    <row r="19" spans="1:2" ht="12.75">
      <c r="A19" s="3">
        <v>18</v>
      </c>
      <c r="B19" s="3">
        <v>3.1</v>
      </c>
    </row>
    <row r="20" spans="1:2" ht="12.75">
      <c r="A20" s="3">
        <v>19</v>
      </c>
      <c r="B20" s="3">
        <v>2.81</v>
      </c>
    </row>
    <row r="21" spans="1:2" ht="12.75">
      <c r="A21" s="3">
        <v>20</v>
      </c>
      <c r="B21" s="3">
        <v>3.3</v>
      </c>
    </row>
    <row r="22" spans="1:2" ht="12.75">
      <c r="A22" s="3">
        <v>21</v>
      </c>
      <c r="B22" s="3">
        <v>3.5</v>
      </c>
    </row>
    <row r="23" spans="1:2" ht="12.75">
      <c r="A23" s="3">
        <v>22</v>
      </c>
      <c r="B23" s="3">
        <v>3</v>
      </c>
    </row>
    <row r="24" spans="1:2" ht="12.75">
      <c r="A24" s="3">
        <v>23</v>
      </c>
      <c r="B24" s="3">
        <v>3.2</v>
      </c>
    </row>
    <row r="25" spans="1:2" ht="12.75">
      <c r="A25" s="3">
        <v>24</v>
      </c>
      <c r="B25" s="3">
        <v>3.4</v>
      </c>
    </row>
    <row r="26" spans="1:2" ht="13.5" thickBot="1">
      <c r="A26" s="4">
        <v>25</v>
      </c>
      <c r="B26" s="4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Estatcamp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Paula Flavio</cp:lastModifiedBy>
  <dcterms:created xsi:type="dcterms:W3CDTF">2010-07-22T06:57:01Z</dcterms:created>
  <dcterms:modified xsi:type="dcterms:W3CDTF">2017-03-29T21:08:06Z</dcterms:modified>
  <cp:category/>
  <cp:version/>
  <cp:contentType/>
  <cp:contentStatus/>
</cp:coreProperties>
</file>